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Direct_Premium" sheetId="1" r:id="rId1"/>
    <sheet name="Loss_Ratio" sheetId="2" r:id="rId2"/>
  </sheets>
  <definedNames>
    <definedName name="_xlnm.Print_Area" localSheetId="0">'Direct_Premium'!$A$1:$E$24</definedName>
  </definedNames>
  <calcPr fullCalcOnLoad="1"/>
</workbook>
</file>

<file path=xl/sharedStrings.xml><?xml version="1.0" encoding="utf-8"?>
<sst xmlns="http://schemas.openxmlformats.org/spreadsheetml/2006/main" count="49" uniqueCount="29">
  <si>
    <t>Direct Premium</t>
  </si>
  <si>
    <t>Change</t>
  </si>
  <si>
    <t>% Change</t>
  </si>
  <si>
    <t>Line of Business</t>
  </si>
  <si>
    <t>Fire</t>
  </si>
  <si>
    <t>Marine</t>
  </si>
  <si>
    <t xml:space="preserve">    Hull</t>
  </si>
  <si>
    <t xml:space="preserve">    Cargo</t>
  </si>
  <si>
    <t>Motor</t>
  </si>
  <si>
    <t xml:space="preserve">    Compulsory</t>
  </si>
  <si>
    <t xml:space="preserve">     Voluntary</t>
  </si>
  <si>
    <t>Miscellaneous</t>
  </si>
  <si>
    <t>Total</t>
  </si>
  <si>
    <t>Unit :  1,000  Baht</t>
  </si>
  <si>
    <t>Source: Office of Insurance Commission</t>
  </si>
  <si>
    <t xml:space="preserve">    Third Party Liability</t>
  </si>
  <si>
    <t xml:space="preserve">    Engineering</t>
  </si>
  <si>
    <t xml:space="preserve">    Aviation</t>
  </si>
  <si>
    <t xml:space="preserve">    Personal Accident</t>
  </si>
  <si>
    <t xml:space="preserve">    Health</t>
  </si>
  <si>
    <t xml:space="preserve">    Crop</t>
  </si>
  <si>
    <t xml:space="preserve">    Others</t>
  </si>
  <si>
    <t>Loss Ratio (%)</t>
  </si>
  <si>
    <t xml:space="preserve">   Earned Premium     (1,000 Bht)</t>
  </si>
  <si>
    <t xml:space="preserve">    Industrial All Risks</t>
  </si>
  <si>
    <t>* Preliminary Data</t>
  </si>
  <si>
    <t>Losses Incurred ** (1,000 Bht)</t>
  </si>
  <si>
    <t xml:space="preserve"> Direct Premium by Line of Business (January-November 2015*)</t>
  </si>
  <si>
    <t xml:space="preserve"> Loss Ratio on Earned Premium (January-November 2015*)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</si>
</sst>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#,##0;\(#,##0\)"/>
    <numFmt numFmtId="177" formatCode="#,##0.00;\(#,##0.00\)"/>
    <numFmt numFmtId="178" formatCode="0.0%"/>
    <numFmt numFmtId="179" formatCode="_(* #,##0.000_);_(* \(#,##0.000\);_(* &quot;-&quot;??_);_(@_)"/>
    <numFmt numFmtId="180" formatCode="_(* #,##0.0000_);_(* \(#,##0.0000\);_(* &quot;-&quot;??_);_(@_)"/>
    <numFmt numFmtId="181" formatCode="_(* #,##0.0000_);_(* \(#,##0.00\);_(* &quot;-&quot;??_);_(@_)"/>
    <numFmt numFmtId="182" formatCode="_(* #,##0_);_(* \(#,##0.00\);_(* &quot;-&quot;_);_(@_)"/>
    <numFmt numFmtId="183" formatCode="0.0000"/>
    <numFmt numFmtId="184" formatCode="0.000"/>
    <numFmt numFmtId="185" formatCode="0_);\(0\)"/>
    <numFmt numFmtId="186" formatCode="0.00_);\(0.00\)"/>
    <numFmt numFmtId="187" formatCode="_(* #,##0.0_);_(* \(#,##0.0\);_(* &quot;-&quot;??_);_(@_)"/>
    <numFmt numFmtId="188" formatCode="_(* #,##0_);_(* \(#,##0\);_(* &quot;-&quot;??_);_(@_)"/>
  </numFmts>
  <fonts count="41">
    <font>
      <sz val="10"/>
      <name val="Arial"/>
      <family val="0"/>
    </font>
    <font>
      <sz val="8"/>
      <name val="Arial"/>
      <family val="2"/>
    </font>
    <font>
      <sz val="14"/>
      <name val="CordiaUPC"/>
      <family val="2"/>
    </font>
    <font>
      <sz val="16"/>
      <name val="CordiaUPC"/>
      <family val="2"/>
    </font>
    <font>
      <sz val="12"/>
      <name val="CordiaUPC"/>
      <family val="2"/>
    </font>
    <font>
      <b/>
      <sz val="18"/>
      <name val="CordiaUPC"/>
      <family val="2"/>
    </font>
    <font>
      <sz val="11"/>
      <name val="CordiaUP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/>
    </xf>
    <xf numFmtId="171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169" fontId="3" fillId="0" borderId="12" xfId="0" applyNumberFormat="1" applyFont="1" applyBorder="1" applyAlignment="1">
      <alignment/>
    </xf>
    <xf numFmtId="171" fontId="3" fillId="0" borderId="12" xfId="0" applyNumberFormat="1" applyFont="1" applyBorder="1" applyAlignment="1">
      <alignment/>
    </xf>
    <xf numFmtId="169" fontId="3" fillId="0" borderId="11" xfId="0" applyNumberFormat="1" applyFont="1" applyBorder="1" applyAlignment="1">
      <alignment/>
    </xf>
    <xf numFmtId="171" fontId="3" fillId="0" borderId="11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10" fontId="3" fillId="0" borderId="12" xfId="58" applyNumberFormat="1" applyFont="1" applyBorder="1" applyAlignment="1">
      <alignment/>
    </xf>
    <xf numFmtId="10" fontId="3" fillId="0" borderId="10" xfId="58" applyNumberFormat="1" applyFont="1" applyBorder="1" applyAlignment="1">
      <alignment/>
    </xf>
    <xf numFmtId="10" fontId="3" fillId="0" borderId="11" xfId="58" applyNumberFormat="1" applyFont="1" applyBorder="1" applyAlignment="1">
      <alignment/>
    </xf>
    <xf numFmtId="169" fontId="4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88" fontId="3" fillId="0" borderId="0" xfId="42" applyNumberFormat="1" applyFont="1" applyAlignment="1">
      <alignment/>
    </xf>
    <xf numFmtId="171" fontId="3" fillId="0" borderId="0" xfId="42" applyNumberFormat="1" applyFont="1" applyAlignment="1">
      <alignment/>
    </xf>
    <xf numFmtId="188" fontId="3" fillId="0" borderId="0" xfId="0" applyNumberFormat="1" applyFont="1" applyAlignment="1">
      <alignment/>
    </xf>
    <xf numFmtId="169" fontId="3" fillId="0" borderId="0" xfId="0" applyNumberFormat="1" applyFont="1" applyAlignment="1">
      <alignment/>
    </xf>
    <xf numFmtId="169" fontId="3" fillId="0" borderId="12" xfId="0" applyNumberFormat="1" applyFont="1" applyBorder="1" applyAlignment="1">
      <alignment/>
    </xf>
    <xf numFmtId="16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90" zoomScaleNormal="90" zoomScalePageLayoutView="0" workbookViewId="0" topLeftCell="A1">
      <selection activeCell="A25" sqref="A25"/>
    </sheetView>
  </sheetViews>
  <sheetFormatPr defaultColWidth="9.140625" defaultRowHeight="24" customHeight="1"/>
  <cols>
    <col min="1" max="1" width="39.7109375" style="1" customWidth="1"/>
    <col min="2" max="2" width="19.421875" style="1" customWidth="1"/>
    <col min="3" max="3" width="18.28125" style="1" customWidth="1"/>
    <col min="4" max="4" width="15.8515625" style="1" customWidth="1"/>
    <col min="5" max="5" width="16.421875" style="1" customWidth="1"/>
    <col min="6" max="6" width="9.140625" style="1" customWidth="1"/>
    <col min="7" max="7" width="20.28125" style="1" bestFit="1" customWidth="1"/>
    <col min="8" max="8" width="20.57421875" style="1" bestFit="1" customWidth="1"/>
    <col min="9" max="9" width="15.7109375" style="1" bestFit="1" customWidth="1"/>
    <col min="10" max="16384" width="9.140625" style="1" customWidth="1"/>
  </cols>
  <sheetData>
    <row r="1" spans="1:5" ht="24" customHeight="1">
      <c r="A1" s="30" t="s">
        <v>27</v>
      </c>
      <c r="B1" s="30"/>
      <c r="C1" s="30"/>
      <c r="D1" s="30"/>
      <c r="E1" s="30"/>
    </row>
    <row r="2" spans="1:5" ht="24" customHeight="1">
      <c r="A2" s="2"/>
      <c r="B2" s="2"/>
      <c r="C2" s="2"/>
      <c r="D2" s="2"/>
      <c r="E2" s="3" t="s">
        <v>13</v>
      </c>
    </row>
    <row r="3" spans="1:5" s="2" customFormat="1" ht="24" customHeight="1">
      <c r="A3" s="34" t="s">
        <v>3</v>
      </c>
      <c r="B3" s="31" t="s">
        <v>0</v>
      </c>
      <c r="C3" s="32"/>
      <c r="D3" s="32"/>
      <c r="E3" s="33"/>
    </row>
    <row r="4" spans="1:5" s="2" customFormat="1" ht="24" customHeight="1">
      <c r="A4" s="35"/>
      <c r="B4" s="9">
        <v>2015</v>
      </c>
      <c r="C4" s="9">
        <v>2014</v>
      </c>
      <c r="D4" s="9" t="s">
        <v>1</v>
      </c>
      <c r="E4" s="9" t="s">
        <v>2</v>
      </c>
    </row>
    <row r="5" spans="1:9" ht="24" customHeight="1">
      <c r="A5" s="10" t="s">
        <v>4</v>
      </c>
      <c r="B5" s="28">
        <v>9303286</v>
      </c>
      <c r="C5" s="28">
        <v>9847093</v>
      </c>
      <c r="D5" s="11">
        <f>B5-C5</f>
        <v>-543807</v>
      </c>
      <c r="E5" s="12">
        <f>IF(ISERROR(D5/C5*100),0,D5/C5*100)</f>
        <v>-5.52251309091932</v>
      </c>
      <c r="G5" s="7"/>
      <c r="H5" s="24"/>
      <c r="I5" s="24"/>
    </row>
    <row r="6" spans="1:9" ht="24" customHeight="1">
      <c r="A6" s="4" t="s">
        <v>5</v>
      </c>
      <c r="B6" s="29">
        <v>4901337</v>
      </c>
      <c r="C6" s="29">
        <v>4825605</v>
      </c>
      <c r="D6" s="5">
        <f aca="true" t="shared" si="0" ref="D6:D21">B6-C6</f>
        <v>75732</v>
      </c>
      <c r="E6" s="6">
        <f aca="true" t="shared" si="1" ref="E6:E20">IF(ISERROR(D6/C6*100),0,D6/C6*100)</f>
        <v>1.5693783473782044</v>
      </c>
      <c r="G6" s="7"/>
      <c r="H6" s="26"/>
      <c r="I6" s="26"/>
    </row>
    <row r="7" spans="1:9" ht="24" customHeight="1">
      <c r="A7" s="4" t="s">
        <v>6</v>
      </c>
      <c r="B7" s="29">
        <v>400169</v>
      </c>
      <c r="C7" s="29">
        <v>395698</v>
      </c>
      <c r="D7" s="5">
        <f t="shared" si="0"/>
        <v>4471</v>
      </c>
      <c r="E7" s="6">
        <f t="shared" si="1"/>
        <v>1.1299020970538138</v>
      </c>
      <c r="G7" s="7"/>
      <c r="H7" s="24"/>
      <c r="I7" s="24"/>
    </row>
    <row r="8" spans="1:9" ht="24" customHeight="1">
      <c r="A8" s="4" t="s">
        <v>7</v>
      </c>
      <c r="B8" s="29">
        <v>4501169</v>
      </c>
      <c r="C8" s="29">
        <v>4429907</v>
      </c>
      <c r="D8" s="5">
        <f t="shared" si="0"/>
        <v>71262</v>
      </c>
      <c r="E8" s="6">
        <f t="shared" si="1"/>
        <v>1.6086567957295719</v>
      </c>
      <c r="G8" s="7"/>
      <c r="H8" s="24"/>
      <c r="I8" s="24"/>
    </row>
    <row r="9" spans="1:9" ht="24" customHeight="1">
      <c r="A9" s="4" t="s">
        <v>8</v>
      </c>
      <c r="B9" s="29">
        <v>108699113</v>
      </c>
      <c r="C9" s="29">
        <v>107029903</v>
      </c>
      <c r="D9" s="5">
        <f t="shared" si="0"/>
        <v>1669210</v>
      </c>
      <c r="E9" s="6">
        <f t="shared" si="1"/>
        <v>1.5595734960163423</v>
      </c>
      <c r="G9" s="7"/>
      <c r="H9" s="26"/>
      <c r="I9" s="26"/>
    </row>
    <row r="10" spans="1:9" ht="24" customHeight="1">
      <c r="A10" s="4" t="s">
        <v>9</v>
      </c>
      <c r="B10" s="29">
        <v>14840041</v>
      </c>
      <c r="C10" s="29">
        <v>14006880</v>
      </c>
      <c r="D10" s="5">
        <f t="shared" si="0"/>
        <v>833161</v>
      </c>
      <c r="E10" s="6">
        <f t="shared" si="1"/>
        <v>5.948226871366072</v>
      </c>
      <c r="G10" s="7"/>
      <c r="H10" s="24"/>
      <c r="I10" s="24"/>
    </row>
    <row r="11" spans="1:9" ht="24" customHeight="1">
      <c r="A11" s="4" t="s">
        <v>10</v>
      </c>
      <c r="B11" s="29">
        <v>93859072</v>
      </c>
      <c r="C11" s="29">
        <v>93023023</v>
      </c>
      <c r="D11" s="5">
        <f t="shared" si="0"/>
        <v>836049</v>
      </c>
      <c r="E11" s="6">
        <f t="shared" si="1"/>
        <v>0.8987549243588868</v>
      </c>
      <c r="G11" s="7"/>
      <c r="H11" s="24"/>
      <c r="I11" s="24"/>
    </row>
    <row r="12" spans="1:10" ht="24" customHeight="1">
      <c r="A12" s="4" t="s">
        <v>11</v>
      </c>
      <c r="B12" s="29">
        <v>65870048</v>
      </c>
      <c r="C12" s="29">
        <v>63679545</v>
      </c>
      <c r="D12" s="5">
        <f t="shared" si="0"/>
        <v>2190503</v>
      </c>
      <c r="E12" s="6">
        <f t="shared" si="1"/>
        <v>3.439884817016202</v>
      </c>
      <c r="G12" s="7"/>
      <c r="H12" s="26"/>
      <c r="I12" s="26"/>
      <c r="J12" s="26"/>
    </row>
    <row r="13" spans="1:9" ht="24" customHeight="1">
      <c r="A13" s="4" t="s">
        <v>24</v>
      </c>
      <c r="B13" s="29">
        <v>23426152</v>
      </c>
      <c r="C13" s="29">
        <v>23503332</v>
      </c>
      <c r="D13" s="5">
        <f t="shared" si="0"/>
        <v>-77180</v>
      </c>
      <c r="E13" s="6">
        <f t="shared" si="1"/>
        <v>-0.32837897196874044</v>
      </c>
      <c r="G13" s="7"/>
      <c r="H13" s="24"/>
      <c r="I13" s="24"/>
    </row>
    <row r="14" spans="1:9" ht="24" customHeight="1">
      <c r="A14" s="4" t="s">
        <v>15</v>
      </c>
      <c r="B14" s="29">
        <v>1877286</v>
      </c>
      <c r="C14" s="29">
        <v>1823006</v>
      </c>
      <c r="D14" s="5">
        <f t="shared" si="0"/>
        <v>54280</v>
      </c>
      <c r="E14" s="6">
        <f t="shared" si="1"/>
        <v>2.9774997997812402</v>
      </c>
      <c r="G14" s="7"/>
      <c r="H14" s="24"/>
      <c r="I14" s="24"/>
    </row>
    <row r="15" spans="1:9" ht="24" customHeight="1">
      <c r="A15" s="4" t="s">
        <v>16</v>
      </c>
      <c r="B15" s="29">
        <v>2620833</v>
      </c>
      <c r="C15" s="29">
        <v>2742728</v>
      </c>
      <c r="D15" s="5">
        <f t="shared" si="0"/>
        <v>-121895</v>
      </c>
      <c r="E15" s="6">
        <f t="shared" si="1"/>
        <v>-4.444297794021136</v>
      </c>
      <c r="G15" s="7"/>
      <c r="H15" s="24"/>
      <c r="I15" s="24"/>
    </row>
    <row r="16" spans="1:9" ht="24" customHeight="1">
      <c r="A16" s="4" t="s">
        <v>17</v>
      </c>
      <c r="B16" s="29">
        <v>456464</v>
      </c>
      <c r="C16" s="29">
        <v>422844</v>
      </c>
      <c r="D16" s="5">
        <f t="shared" si="0"/>
        <v>33620</v>
      </c>
      <c r="E16" s="6">
        <f t="shared" si="1"/>
        <v>7.95092279895186</v>
      </c>
      <c r="G16" s="7"/>
      <c r="H16" s="24"/>
      <c r="I16" s="24"/>
    </row>
    <row r="17" spans="1:9" ht="24" customHeight="1">
      <c r="A17" s="4" t="s">
        <v>18</v>
      </c>
      <c r="B17" s="29">
        <v>23850815</v>
      </c>
      <c r="C17" s="29">
        <v>22491698</v>
      </c>
      <c r="D17" s="5">
        <f t="shared" si="0"/>
        <v>1359117</v>
      </c>
      <c r="E17" s="6">
        <f t="shared" si="1"/>
        <v>6.042749640333958</v>
      </c>
      <c r="G17" s="7"/>
      <c r="H17" s="24"/>
      <c r="I17" s="24"/>
    </row>
    <row r="18" spans="1:9" ht="24" customHeight="1">
      <c r="A18" s="4" t="s">
        <v>19</v>
      </c>
      <c r="B18" s="29">
        <v>6959890</v>
      </c>
      <c r="C18" s="29">
        <v>6450831</v>
      </c>
      <c r="D18" s="5">
        <f t="shared" si="0"/>
        <v>509059</v>
      </c>
      <c r="E18" s="6">
        <f t="shared" si="1"/>
        <v>7.891370894695584</v>
      </c>
      <c r="G18" s="7"/>
      <c r="H18" s="24"/>
      <c r="I18" s="24"/>
    </row>
    <row r="19" spans="1:9" ht="24" customHeight="1">
      <c r="A19" s="4" t="s">
        <v>20</v>
      </c>
      <c r="B19" s="29">
        <v>441021</v>
      </c>
      <c r="C19" s="29">
        <v>2076</v>
      </c>
      <c r="D19" s="5">
        <f t="shared" si="0"/>
        <v>438945</v>
      </c>
      <c r="E19" s="6">
        <v>100</v>
      </c>
      <c r="G19" s="7"/>
      <c r="H19" s="24"/>
      <c r="I19" s="24"/>
    </row>
    <row r="20" spans="1:9" ht="24" customHeight="1">
      <c r="A20" s="4" t="s">
        <v>21</v>
      </c>
      <c r="B20" s="29">
        <v>6237588</v>
      </c>
      <c r="C20" s="29">
        <v>6243031</v>
      </c>
      <c r="D20" s="5">
        <f t="shared" si="0"/>
        <v>-5443</v>
      </c>
      <c r="E20" s="6">
        <f t="shared" si="1"/>
        <v>-0.08718521500213598</v>
      </c>
      <c r="G20" s="7"/>
      <c r="H20" s="24"/>
      <c r="I20" s="24"/>
    </row>
    <row r="21" spans="1:5" ht="24" customHeight="1">
      <c r="A21" s="9" t="s">
        <v>12</v>
      </c>
      <c r="B21" s="13">
        <f>B5+B6+B9+B12</f>
        <v>188773784</v>
      </c>
      <c r="C21" s="13">
        <f>C5+C6+C9+C12</f>
        <v>185382146</v>
      </c>
      <c r="D21" s="13">
        <f t="shared" si="0"/>
        <v>3391638</v>
      </c>
      <c r="E21" s="14">
        <f>IF(ISERROR(D21/C21*100),0,D21/C21*100)</f>
        <v>1.8295386439209738</v>
      </c>
    </row>
    <row r="22" s="8" customFormat="1" ht="24" customHeight="1">
      <c r="A22" s="2" t="s">
        <v>14</v>
      </c>
    </row>
    <row r="23" spans="1:3" s="8" customFormat="1" ht="24" customHeight="1">
      <c r="A23" s="2" t="s">
        <v>25</v>
      </c>
      <c r="B23" s="21"/>
      <c r="C23" s="21"/>
    </row>
    <row r="24" s="8" customFormat="1" ht="24" customHeight="1">
      <c r="A24" s="15"/>
    </row>
    <row r="25" spans="1:5" ht="24" customHeight="1">
      <c r="A25" s="7"/>
      <c r="B25" s="7"/>
      <c r="C25" s="7"/>
      <c r="D25" s="7"/>
      <c r="E25" s="7"/>
    </row>
    <row r="26" spans="1:5" ht="24" customHeight="1">
      <c r="A26" s="7"/>
      <c r="B26" s="7"/>
      <c r="C26" s="7"/>
      <c r="D26" s="7"/>
      <c r="E26" s="7"/>
    </row>
    <row r="27" spans="1:5" ht="24" customHeight="1">
      <c r="A27" s="7"/>
      <c r="B27" s="7"/>
      <c r="C27" s="7"/>
      <c r="D27" s="7"/>
      <c r="E27" s="7"/>
    </row>
    <row r="28" spans="1:5" ht="24" customHeight="1">
      <c r="A28" s="7"/>
      <c r="B28" s="7"/>
      <c r="C28" s="7"/>
      <c r="D28" s="7"/>
      <c r="E28" s="7"/>
    </row>
    <row r="29" spans="1:5" ht="24" customHeight="1">
      <c r="A29" s="7"/>
      <c r="B29" s="7"/>
      <c r="C29" s="7"/>
      <c r="D29" s="7"/>
      <c r="E29" s="7"/>
    </row>
    <row r="30" spans="1:5" ht="24" customHeight="1">
      <c r="A30" s="7"/>
      <c r="B30" s="7"/>
      <c r="C30" s="7"/>
      <c r="D30" s="7"/>
      <c r="E30" s="7"/>
    </row>
  </sheetData>
  <sheetProtection/>
  <mergeCells count="3">
    <mergeCell ref="A1:E1"/>
    <mergeCell ref="B3:E3"/>
    <mergeCell ref="A3:A4"/>
  </mergeCells>
  <printOptions/>
  <pageMargins left="1.9291338582677167" right="0" top="0.3937007874015748" bottom="0.5905511811023623" header="0.5118110236220472" footer="0.5118110236220472"/>
  <pageSetup horizontalDpi="1200" verticalDpi="1200" orientation="landscape" paperSize="9" scale="85" r:id="rId1"/>
  <headerFooter alignWithMargins="0">
    <oddFooter>&amp;L&amp;P&amp;C&amp;D&amp;R&amp;T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="90" zoomScaleNormal="90" zoomScalePageLayoutView="0" workbookViewId="0" topLeftCell="A1">
      <selection activeCell="A27" sqref="A27"/>
    </sheetView>
  </sheetViews>
  <sheetFormatPr defaultColWidth="9.140625" defaultRowHeight="24" customHeight="1"/>
  <cols>
    <col min="1" max="1" width="41.421875" style="1" customWidth="1"/>
    <col min="2" max="2" width="22.57421875" style="1" customWidth="1"/>
    <col min="3" max="3" width="19.28125" style="1" customWidth="1"/>
    <col min="4" max="4" width="16.421875" style="1" customWidth="1"/>
    <col min="5" max="5" width="9.140625" style="1" customWidth="1"/>
    <col min="6" max="6" width="23.00390625" style="1" bestFit="1" customWidth="1"/>
    <col min="7" max="8" width="15.7109375" style="1" bestFit="1" customWidth="1"/>
    <col min="9" max="9" width="14.00390625" style="1" bestFit="1" customWidth="1"/>
    <col min="10" max="16384" width="9.140625" style="1" customWidth="1"/>
  </cols>
  <sheetData>
    <row r="1" spans="1:4" ht="24" customHeight="1">
      <c r="A1" s="30" t="s">
        <v>28</v>
      </c>
      <c r="B1" s="30"/>
      <c r="C1" s="30"/>
      <c r="D1" s="30"/>
    </row>
    <row r="2" spans="1:4" s="7" customFormat="1" ht="24" customHeight="1">
      <c r="A2" s="16"/>
      <c r="B2" s="16"/>
      <c r="C2" s="16"/>
      <c r="D2" s="3"/>
    </row>
    <row r="3" spans="1:4" s="16" customFormat="1" ht="24" customHeight="1">
      <c r="A3" s="34" t="s">
        <v>3</v>
      </c>
      <c r="B3" s="36" t="s">
        <v>23</v>
      </c>
      <c r="C3" s="36" t="s">
        <v>26</v>
      </c>
      <c r="D3" s="34" t="s">
        <v>22</v>
      </c>
    </row>
    <row r="4" spans="1:4" s="16" customFormat="1" ht="24" customHeight="1">
      <c r="A4" s="35"/>
      <c r="B4" s="37"/>
      <c r="C4" s="37"/>
      <c r="D4" s="35"/>
    </row>
    <row r="5" spans="1:9" s="7" customFormat="1" ht="24" customHeight="1">
      <c r="A5" s="10" t="s">
        <v>4</v>
      </c>
      <c r="B5" s="28">
        <v>6095831</v>
      </c>
      <c r="C5" s="28">
        <v>747099</v>
      </c>
      <c r="D5" s="18">
        <f>IF(ISERROR(C5/B5),0,C5/B5)</f>
        <v>0.12255900795149997</v>
      </c>
      <c r="E5" s="23"/>
      <c r="G5" s="24"/>
      <c r="H5" s="25"/>
      <c r="I5" s="27"/>
    </row>
    <row r="6" spans="1:9" s="7" customFormat="1" ht="24" customHeight="1">
      <c r="A6" s="4" t="s">
        <v>5</v>
      </c>
      <c r="B6" s="29">
        <v>2714440</v>
      </c>
      <c r="C6" s="29">
        <v>678910</v>
      </c>
      <c r="D6" s="19">
        <f aca="true" t="shared" si="0" ref="D6:D21">IF(ISERROR(C6/B6),0,C6/B6)</f>
        <v>0.25011052003359807</v>
      </c>
      <c r="E6" s="23"/>
      <c r="G6" s="26"/>
      <c r="H6" s="26"/>
      <c r="I6" s="27"/>
    </row>
    <row r="7" spans="1:9" s="7" customFormat="1" ht="24" customHeight="1">
      <c r="A7" s="4" t="s">
        <v>6</v>
      </c>
      <c r="B7" s="29">
        <v>141447</v>
      </c>
      <c r="C7" s="29">
        <v>35607</v>
      </c>
      <c r="D7" s="19">
        <f t="shared" si="0"/>
        <v>0.25173386498122974</v>
      </c>
      <c r="E7" s="23"/>
      <c r="G7" s="24"/>
      <c r="H7" s="25"/>
      <c r="I7" s="27"/>
    </row>
    <row r="8" spans="1:9" s="7" customFormat="1" ht="24" customHeight="1">
      <c r="A8" s="4" t="s">
        <v>7</v>
      </c>
      <c r="B8" s="29">
        <v>2572994</v>
      </c>
      <c r="C8" s="29">
        <v>643303</v>
      </c>
      <c r="D8" s="19">
        <f t="shared" si="0"/>
        <v>0.25002118154958775</v>
      </c>
      <c r="E8" s="23"/>
      <c r="G8" s="24"/>
      <c r="H8" s="25"/>
      <c r="I8" s="27"/>
    </row>
    <row r="9" spans="1:9" s="7" customFormat="1" ht="24" customHeight="1">
      <c r="A9" s="4" t="s">
        <v>8</v>
      </c>
      <c r="B9" s="29">
        <v>97240920</v>
      </c>
      <c r="C9" s="29">
        <v>56466931</v>
      </c>
      <c r="D9" s="19">
        <f t="shared" si="0"/>
        <v>0.5806910403562615</v>
      </c>
      <c r="E9" s="23"/>
      <c r="G9" s="26"/>
      <c r="H9" s="26"/>
      <c r="I9" s="27"/>
    </row>
    <row r="10" spans="1:9" s="7" customFormat="1" ht="24" customHeight="1">
      <c r="A10" s="4" t="s">
        <v>9</v>
      </c>
      <c r="B10" s="29">
        <v>13027976</v>
      </c>
      <c r="C10" s="29">
        <v>5904858</v>
      </c>
      <c r="D10" s="19">
        <f t="shared" si="0"/>
        <v>0.4532444640671736</v>
      </c>
      <c r="E10" s="23"/>
      <c r="G10" s="24"/>
      <c r="H10" s="25"/>
      <c r="I10" s="27"/>
    </row>
    <row r="11" spans="1:9" s="7" customFormat="1" ht="24" customHeight="1">
      <c r="A11" s="4" t="s">
        <v>10</v>
      </c>
      <c r="B11" s="29">
        <v>84212944</v>
      </c>
      <c r="C11" s="29">
        <v>50562073</v>
      </c>
      <c r="D11" s="19">
        <f t="shared" si="0"/>
        <v>0.6004073791791438</v>
      </c>
      <c r="E11" s="23"/>
      <c r="G11" s="24"/>
      <c r="H11" s="25"/>
      <c r="I11" s="27"/>
    </row>
    <row r="12" spans="1:9" s="7" customFormat="1" ht="24" customHeight="1">
      <c r="A12" s="4" t="s">
        <v>11</v>
      </c>
      <c r="B12" s="29">
        <v>29911387</v>
      </c>
      <c r="C12" s="29">
        <v>10562130</v>
      </c>
      <c r="D12" s="19">
        <f t="shared" si="0"/>
        <v>0.3531140164112082</v>
      </c>
      <c r="E12" s="23"/>
      <c r="G12" s="26"/>
      <c r="H12" s="26"/>
      <c r="I12" s="27"/>
    </row>
    <row r="13" spans="1:9" s="7" customFormat="1" ht="24" customHeight="1">
      <c r="A13" s="4" t="s">
        <v>24</v>
      </c>
      <c r="B13" s="29">
        <v>5601220</v>
      </c>
      <c r="C13" s="29">
        <v>994729</v>
      </c>
      <c r="D13" s="19">
        <f t="shared" si="0"/>
        <v>0.17759148899703994</v>
      </c>
      <c r="E13" s="23"/>
      <c r="G13" s="24"/>
      <c r="H13" s="25"/>
      <c r="I13" s="27"/>
    </row>
    <row r="14" spans="1:9" s="7" customFormat="1" ht="24" customHeight="1">
      <c r="A14" s="4" t="s">
        <v>15</v>
      </c>
      <c r="B14" s="29">
        <v>748390</v>
      </c>
      <c r="C14" s="29">
        <v>245389</v>
      </c>
      <c r="D14" s="19">
        <f t="shared" si="0"/>
        <v>0.32788920215395717</v>
      </c>
      <c r="E14" s="23"/>
      <c r="G14" s="24"/>
      <c r="H14" s="25"/>
      <c r="I14" s="27"/>
    </row>
    <row r="15" spans="1:9" s="7" customFormat="1" ht="24" customHeight="1">
      <c r="A15" s="4" t="s">
        <v>16</v>
      </c>
      <c r="B15" s="29">
        <v>702123</v>
      </c>
      <c r="C15" s="29">
        <v>178816</v>
      </c>
      <c r="D15" s="19">
        <f t="shared" si="0"/>
        <v>0.2546790234759437</v>
      </c>
      <c r="E15" s="23"/>
      <c r="G15" s="24"/>
      <c r="H15" s="25"/>
      <c r="I15" s="27"/>
    </row>
    <row r="16" spans="1:9" s="7" customFormat="1" ht="24" customHeight="1">
      <c r="A16" s="4" t="s">
        <v>17</v>
      </c>
      <c r="B16" s="29">
        <v>20669</v>
      </c>
      <c r="C16" s="29">
        <v>5577</v>
      </c>
      <c r="D16" s="19">
        <f t="shared" si="0"/>
        <v>0.26982437466737624</v>
      </c>
      <c r="E16" s="23"/>
      <c r="G16" s="24"/>
      <c r="H16" s="25"/>
      <c r="I16" s="27"/>
    </row>
    <row r="17" spans="1:9" s="7" customFormat="1" ht="24" customHeight="1">
      <c r="A17" s="4" t="s">
        <v>18</v>
      </c>
      <c r="B17" s="29">
        <v>14058534</v>
      </c>
      <c r="C17" s="29">
        <v>4691578</v>
      </c>
      <c r="D17" s="19">
        <f t="shared" si="0"/>
        <v>0.3337174416621249</v>
      </c>
      <c r="E17" s="23"/>
      <c r="G17" s="24"/>
      <c r="H17" s="25"/>
      <c r="I17" s="27"/>
    </row>
    <row r="18" spans="1:9" s="7" customFormat="1" ht="24" customHeight="1">
      <c r="A18" s="4" t="s">
        <v>19</v>
      </c>
      <c r="B18" s="29">
        <v>5949324</v>
      </c>
      <c r="C18" s="29">
        <v>3397816</v>
      </c>
      <c r="D18" s="19">
        <f t="shared" si="0"/>
        <v>0.5711264002431201</v>
      </c>
      <c r="E18" s="23"/>
      <c r="G18" s="24"/>
      <c r="H18" s="25"/>
      <c r="I18" s="27"/>
    </row>
    <row r="19" spans="1:9" s="7" customFormat="1" ht="24" customHeight="1">
      <c r="A19" s="4" t="s">
        <v>20</v>
      </c>
      <c r="B19" s="29">
        <v>21094</v>
      </c>
      <c r="C19" s="29">
        <v>4056</v>
      </c>
      <c r="D19" s="19">
        <f t="shared" si="0"/>
        <v>0.19228216554470465</v>
      </c>
      <c r="E19" s="23"/>
      <c r="G19" s="24"/>
      <c r="H19" s="25"/>
      <c r="I19" s="27"/>
    </row>
    <row r="20" spans="1:9" s="7" customFormat="1" ht="24" customHeight="1">
      <c r="A20" s="4" t="s">
        <v>21</v>
      </c>
      <c r="B20" s="29">
        <v>2810033</v>
      </c>
      <c r="C20" s="29">
        <v>1044170</v>
      </c>
      <c r="D20" s="19">
        <f t="shared" si="0"/>
        <v>0.37158638350510476</v>
      </c>
      <c r="E20" s="23"/>
      <c r="G20" s="24"/>
      <c r="H20" s="25"/>
      <c r="I20" s="27"/>
    </row>
    <row r="21" spans="1:5" s="7" customFormat="1" ht="24" customHeight="1">
      <c r="A21" s="9" t="s">
        <v>12</v>
      </c>
      <c r="B21" s="13">
        <f>B5+B6+B9+B12</f>
        <v>135962578</v>
      </c>
      <c r="C21" s="13">
        <f>C5+C6+C9+C12</f>
        <v>68455070</v>
      </c>
      <c r="D21" s="20">
        <f t="shared" si="0"/>
        <v>0.5034846426639542</v>
      </c>
      <c r="E21" s="23"/>
    </row>
    <row r="22" spans="1:2" s="17" customFormat="1" ht="24" customHeight="1">
      <c r="A22" s="2" t="s">
        <v>14</v>
      </c>
      <c r="B22" s="22"/>
    </row>
    <row r="23" spans="1:3" s="17" customFormat="1" ht="24" customHeight="1">
      <c r="A23" s="2" t="s">
        <v>25</v>
      </c>
      <c r="B23" s="22"/>
      <c r="C23" s="22"/>
    </row>
    <row r="24" s="17" customFormat="1" ht="24" customHeight="1">
      <c r="A24" s="2"/>
    </row>
  </sheetData>
  <sheetProtection/>
  <mergeCells count="5">
    <mergeCell ref="A1:D1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</dc:creator>
  <cp:keywords/>
  <dc:description/>
  <cp:lastModifiedBy>chuleekorn.t</cp:lastModifiedBy>
  <cp:lastPrinted>2008-10-17T02:33:24Z</cp:lastPrinted>
  <dcterms:created xsi:type="dcterms:W3CDTF">2008-01-16T08:17:24Z</dcterms:created>
  <dcterms:modified xsi:type="dcterms:W3CDTF">2016-02-01T07:58:49Z</dcterms:modified>
  <cp:category/>
  <cp:version/>
  <cp:contentType/>
  <cp:contentStatus/>
</cp:coreProperties>
</file>